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6540"/>
  </bookViews>
  <sheets>
    <sheet name="Чугуевский район" sheetId="1" r:id="rId1"/>
  </sheets>
  <externalReferences>
    <externalReference r:id="rId2"/>
  </externalReferences>
  <definedNames>
    <definedName name="_xlnm.Print_Titles" localSheetId="0">'Чугуевский район'!$A:$A,'Чугуевский район'!$5:$7</definedName>
  </definedNames>
  <calcPr calcId="145621"/>
</workbook>
</file>

<file path=xl/calcChain.xml><?xml version="1.0" encoding="utf-8"?>
<calcChain xmlns="http://schemas.openxmlformats.org/spreadsheetml/2006/main">
  <c r="D30" i="1" l="1"/>
  <c r="D27" i="1"/>
  <c r="D23" i="1"/>
  <c r="D22" i="1"/>
  <c r="D21" i="1"/>
  <c r="D18" i="1"/>
  <c r="D14" i="1"/>
  <c r="D13" i="1"/>
  <c r="D12" i="1"/>
  <c r="D9" i="1"/>
  <c r="M42" i="1" l="1"/>
  <c r="L42" i="1"/>
  <c r="K42" i="1"/>
  <c r="J42" i="1"/>
  <c r="I42" i="1"/>
  <c r="H42" i="1"/>
  <c r="G42" i="1"/>
  <c r="F42" i="1"/>
  <c r="E42" i="1"/>
  <c r="D42" i="1"/>
  <c r="C42" i="1"/>
  <c r="B42" i="1"/>
  <c r="M37" i="1"/>
  <c r="L37" i="1"/>
  <c r="K37" i="1"/>
  <c r="J37" i="1"/>
  <c r="I37" i="1"/>
  <c r="H37" i="1"/>
  <c r="G37" i="1"/>
  <c r="F37" i="1"/>
  <c r="E37" i="1"/>
  <c r="D37" i="1"/>
  <c r="C37" i="1"/>
  <c r="B37" i="1"/>
  <c r="N35" i="1"/>
  <c r="N33" i="1"/>
  <c r="N32" i="1"/>
  <c r="N31" i="1"/>
  <c r="N28" i="1"/>
  <c r="M29" i="1"/>
  <c r="L29" i="1"/>
  <c r="K29" i="1"/>
  <c r="J29" i="1"/>
  <c r="I29" i="1"/>
  <c r="H29" i="1"/>
  <c r="H34" i="1" s="1"/>
  <c r="G29" i="1"/>
  <c r="F29" i="1"/>
  <c r="D29" i="1"/>
  <c r="C29" i="1"/>
  <c r="B29" i="1"/>
  <c r="N26" i="1"/>
  <c r="N24" i="1"/>
  <c r="N19" i="1"/>
  <c r="M20" i="1"/>
  <c r="L20" i="1"/>
  <c r="K20" i="1"/>
  <c r="J20" i="1"/>
  <c r="I20" i="1"/>
  <c r="H20" i="1"/>
  <c r="G20" i="1"/>
  <c r="F20" i="1"/>
  <c r="E20" i="1"/>
  <c r="D20" i="1"/>
  <c r="C20" i="1"/>
  <c r="B20" i="1"/>
  <c r="N17" i="1"/>
  <c r="N15" i="1"/>
  <c r="J41" i="1"/>
  <c r="F40" i="1"/>
  <c r="N10" i="1"/>
  <c r="L11" i="1"/>
  <c r="K11" i="1"/>
  <c r="F11" i="1"/>
  <c r="D11" i="1"/>
  <c r="C11" i="1"/>
  <c r="I34" i="1" l="1"/>
  <c r="H40" i="1"/>
  <c r="D41" i="1"/>
  <c r="L41" i="1"/>
  <c r="G34" i="1"/>
  <c r="G39" i="1"/>
  <c r="K40" i="1"/>
  <c r="C40" i="1"/>
  <c r="G41" i="1"/>
  <c r="N42" i="1"/>
  <c r="J36" i="1"/>
  <c r="N37" i="1"/>
  <c r="E36" i="1"/>
  <c r="M36" i="1"/>
  <c r="I36" i="1"/>
  <c r="C39" i="1"/>
  <c r="K39" i="1"/>
  <c r="G40" i="1"/>
  <c r="C41" i="1"/>
  <c r="K41" i="1"/>
  <c r="F25" i="1"/>
  <c r="B39" i="1"/>
  <c r="F39" i="1"/>
  <c r="B40" i="1"/>
  <c r="J40" i="1"/>
  <c r="F41" i="1"/>
  <c r="H25" i="1"/>
  <c r="M34" i="1"/>
  <c r="J39" i="1"/>
  <c r="H39" i="1"/>
  <c r="D40" i="1"/>
  <c r="L40" i="1"/>
  <c r="H41" i="1"/>
  <c r="J25" i="1"/>
  <c r="L36" i="1"/>
  <c r="M11" i="1"/>
  <c r="M38" i="1" s="1"/>
  <c r="I39" i="1"/>
  <c r="E40" i="1"/>
  <c r="M40" i="1"/>
  <c r="I41" i="1"/>
  <c r="I25" i="1"/>
  <c r="I11" i="1"/>
  <c r="I16" i="1" s="1"/>
  <c r="N14" i="1"/>
  <c r="N9" i="1"/>
  <c r="J11" i="1"/>
  <c r="J38" i="1" s="1"/>
  <c r="E25" i="1"/>
  <c r="M25" i="1"/>
  <c r="N22" i="1"/>
  <c r="N23" i="1"/>
  <c r="D34" i="1"/>
  <c r="L34" i="1"/>
  <c r="L38" i="1"/>
  <c r="G36" i="1"/>
  <c r="D16" i="1"/>
  <c r="N21" i="1"/>
  <c r="K25" i="1"/>
  <c r="N27" i="1"/>
  <c r="N30" i="1"/>
  <c r="J34" i="1"/>
  <c r="D36" i="1"/>
  <c r="L16" i="1"/>
  <c r="N18" i="1"/>
  <c r="H36" i="1"/>
  <c r="E11" i="1"/>
  <c r="I40" i="1"/>
  <c r="E41" i="1"/>
  <c r="M41" i="1"/>
  <c r="G25" i="1"/>
  <c r="D25" i="1"/>
  <c r="L25" i="1"/>
  <c r="F34" i="1"/>
  <c r="C34" i="1"/>
  <c r="K34" i="1"/>
  <c r="C38" i="1"/>
  <c r="C16" i="1"/>
  <c r="B25" i="1"/>
  <c r="N20" i="1"/>
  <c r="F38" i="1"/>
  <c r="F16" i="1"/>
  <c r="K38" i="1"/>
  <c r="K16" i="1"/>
  <c r="D38" i="1"/>
  <c r="C25" i="1"/>
  <c r="B11" i="1"/>
  <c r="G11" i="1"/>
  <c r="E29" i="1"/>
  <c r="E34" i="1" s="1"/>
  <c r="B36" i="1"/>
  <c r="H11" i="1"/>
  <c r="N13" i="1"/>
  <c r="C36" i="1"/>
  <c r="K36" i="1"/>
  <c r="D39" i="1"/>
  <c r="L39" i="1"/>
  <c r="B41" i="1"/>
  <c r="B34" i="1"/>
  <c r="E39" i="1"/>
  <c r="M39" i="1"/>
  <c r="N12" i="1"/>
  <c r="F36" i="1"/>
  <c r="E38" i="1" l="1"/>
  <c r="E16" i="1"/>
  <c r="E43" i="1" s="1"/>
  <c r="I43" i="1"/>
  <c r="L43" i="1"/>
  <c r="N40" i="1"/>
  <c r="F43" i="1"/>
  <c r="N34" i="1"/>
  <c r="N41" i="1"/>
  <c r="N39" i="1"/>
  <c r="J16" i="1"/>
  <c r="J43" i="1" s="1"/>
  <c r="I38" i="1"/>
  <c r="M16" i="1"/>
  <c r="M43" i="1" s="1"/>
  <c r="D43" i="1"/>
  <c r="K43" i="1"/>
  <c r="H16" i="1"/>
  <c r="H43" i="1" s="1"/>
  <c r="H38" i="1"/>
  <c r="N36" i="1"/>
  <c r="C43" i="1"/>
  <c r="G38" i="1"/>
  <c r="G16" i="1"/>
  <c r="G43" i="1" s="1"/>
  <c r="N25" i="1"/>
  <c r="N11" i="1"/>
  <c r="B38" i="1"/>
  <c r="B16" i="1"/>
  <c r="N29" i="1"/>
  <c r="N16" i="1" l="1"/>
  <c r="B43" i="1"/>
  <c r="N43" i="1" s="1"/>
  <c r="N38" i="1"/>
</calcChain>
</file>

<file path=xl/sharedStrings.xml><?xml version="1.0" encoding="utf-8"?>
<sst xmlns="http://schemas.openxmlformats.org/spreadsheetml/2006/main" count="64" uniqueCount="32">
  <si>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</si>
  <si>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</si>
  <si>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</si>
  <si>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</si>
  <si>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</si>
  <si>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</si>
  <si>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</si>
  <si>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</si>
  <si>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</si>
  <si>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</si>
  <si>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</si>
  <si>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</si>
  <si>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</si>
  <si>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</si>
  <si>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</si>
  <si>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</si>
  <si>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Заветное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</si>
  <si>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</si>
  <si>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</si>
  <si>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</si>
  <si>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</si>
  <si>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</si>
  <si>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</si>
  <si>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</si>
  <si>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Заветное</t>
  </si>
  <si>
    <t>Березовка</t>
  </si>
  <si>
    <t>Итог по Березовка</t>
  </si>
  <si>
    <t>Н.Лужки</t>
  </si>
  <si>
    <t>Итог по Н.Лужки</t>
  </si>
  <si>
    <t>ИТОГО</t>
  </si>
  <si>
    <t>ИТОГО Чугуевский МО</t>
  </si>
  <si>
    <t>Отпуск электрической энергии потребителям Чугуевского района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</si>
</sst>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/>
    <xf numFmtId="164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/>
    <xf numFmtId="0" fontId="7" fillId="0" borderId="5" xfId="0" applyFont="1" applyFill="1" applyBorder="1"/>
    <xf numFmtId="16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3" fillId="0" borderId="0" xfId="0" applyNumberFormat="1" applyFont="1" applyFill="1"/>
    <xf numFmtId="4" fontId="1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5/&#1069;&#1083;&#1077;&#1082;&#1090;&#1088;&#1086;/&#1055;&#1088;&#1086;&#1076;&#1072;&#1078;&#1080;%20&#1058;&#1077;&#1088;&#1085;&#1077;&#1081;/&#1040;&#1088;&#1089;&#1077;&#1085;&#1100;&#1077;&#1074;.%20&#1092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5">
          <cell r="C15">
            <v>26309</v>
          </cell>
        </row>
        <row r="16">
          <cell r="C16">
            <v>1004</v>
          </cell>
        </row>
        <row r="17">
          <cell r="C17">
            <v>2650</v>
          </cell>
        </row>
        <row r="18">
          <cell r="C18">
            <v>2062</v>
          </cell>
        </row>
        <row r="20">
          <cell r="C20">
            <v>6193</v>
          </cell>
        </row>
        <row r="21">
          <cell r="C21">
            <v>778</v>
          </cell>
        </row>
        <row r="22">
          <cell r="C22">
            <v>26</v>
          </cell>
        </row>
        <row r="23">
          <cell r="C23">
            <v>770</v>
          </cell>
        </row>
        <row r="25">
          <cell r="C25">
            <v>8343</v>
          </cell>
        </row>
        <row r="26">
          <cell r="C26">
            <v>1258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43" sqref="D43"/>
    </sheetView>
  </sheetViews>
  <sheetFormatPr defaultColWidth="9.140625" defaultRowHeight="11.25"/>
  <cols>
    <col min="1" max="1" width="20" style="2" customWidth="1"/>
    <col min="2" max="2" width="11" style="2" customWidth="1"/>
    <col min="3" max="3" width="12.28515625" style="2" customWidth="1"/>
    <col min="4" max="4" width="11.7109375" style="2" customWidth="1"/>
    <col min="5" max="10" width="10.85546875" style="2" customWidth="1"/>
    <col min="11" max="13" width="10.7109375" style="2" customWidth="1"/>
    <col min="14" max="14" width="11.5703125" style="2" customWidth="1"/>
    <col min="15" max="16384" width="9.140625" style="2"/>
  </cols>
  <sheetData>
    <row r="2" spans="1:19" ht="12.75">
      <c r="A2" s="1" t="s">
        <v>31</v>
      </c>
    </row>
    <row r="5" spans="1:19" s="4" customFormat="1" ht="30.75" customHeight="1">
      <c r="A5" s="29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9" ht="22.5">
      <c r="A6" s="30"/>
      <c r="B6" s="5" t="s">
        <v>14</v>
      </c>
      <c r="C6" s="5" t="s">
        <v>14</v>
      </c>
      <c r="D6" s="5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5" t="s">
        <v>14</v>
      </c>
      <c r="K6" s="5" t="s">
        <v>15</v>
      </c>
      <c r="L6" s="5" t="s">
        <v>15</v>
      </c>
      <c r="M6" s="5" t="s">
        <v>15</v>
      </c>
      <c r="N6" s="5" t="s">
        <v>15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>
      <c r="A8" s="7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9">
      <c r="A9" s="9" t="s">
        <v>17</v>
      </c>
      <c r="B9" s="10">
        <v>34791</v>
      </c>
      <c r="C9" s="10">
        <v>30465</v>
      </c>
      <c r="D9" s="10">
        <f>[1]TDSheet!$C$15</f>
        <v>26309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>SUM(B9:M9)</f>
        <v>91565</v>
      </c>
      <c r="O9" s="11"/>
      <c r="Q9" s="12"/>
    </row>
    <row r="10" spans="1:19">
      <c r="A10" s="9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ref="N10:N43" si="0">SUM(B10:M10)</f>
        <v>0</v>
      </c>
    </row>
    <row r="11" spans="1:19" s="4" customFormat="1">
      <c r="A11" s="13" t="s">
        <v>19</v>
      </c>
      <c r="B11" s="14">
        <f t="shared" ref="B11:M11" si="1">B9+B10</f>
        <v>34791</v>
      </c>
      <c r="C11" s="14">
        <f t="shared" si="1"/>
        <v>30465</v>
      </c>
      <c r="D11" s="14">
        <f t="shared" si="1"/>
        <v>26309</v>
      </c>
      <c r="E11" s="14">
        <f t="shared" si="1"/>
        <v>0</v>
      </c>
      <c r="F11" s="14">
        <f t="shared" si="1"/>
        <v>0</v>
      </c>
      <c r="G11" s="14">
        <f t="shared" si="1"/>
        <v>0</v>
      </c>
      <c r="H11" s="14">
        <f t="shared" si="1"/>
        <v>0</v>
      </c>
      <c r="I11" s="14">
        <f t="shared" si="1"/>
        <v>0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14">
        <f t="shared" si="0"/>
        <v>91565</v>
      </c>
      <c r="S11" s="2"/>
    </row>
    <row r="12" spans="1:19">
      <c r="A12" s="15" t="s">
        <v>20</v>
      </c>
      <c r="B12" s="16">
        <v>2612</v>
      </c>
      <c r="C12" s="16">
        <v>2316</v>
      </c>
      <c r="D12" s="16">
        <f>[1]TDSheet!$C$18</f>
        <v>2062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f t="shared" si="0"/>
        <v>6990</v>
      </c>
    </row>
    <row r="13" spans="1:19">
      <c r="A13" s="15" t="s">
        <v>21</v>
      </c>
      <c r="B13" s="16">
        <v>5746</v>
      </c>
      <c r="C13" s="16">
        <v>3948</v>
      </c>
      <c r="D13" s="16">
        <f>[1]TDSheet!$C$17</f>
        <v>2650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f t="shared" si="0"/>
        <v>12344</v>
      </c>
    </row>
    <row r="14" spans="1:19">
      <c r="A14" s="15" t="s">
        <v>22</v>
      </c>
      <c r="B14" s="16">
        <v>1118</v>
      </c>
      <c r="C14" s="16">
        <v>928</v>
      </c>
      <c r="D14" s="16">
        <f>[1]TDSheet!$C$16</f>
        <v>1004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f t="shared" si="0"/>
        <v>3050</v>
      </c>
    </row>
    <row r="15" spans="1:19">
      <c r="A15" s="15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0"/>
        <v>0</v>
      </c>
    </row>
    <row r="16" spans="1:19">
      <c r="A16" s="17" t="s">
        <v>24</v>
      </c>
      <c r="B16" s="18">
        <f t="shared" ref="B16:M16" si="2">B11+B12+B13+B14+B15</f>
        <v>44267</v>
      </c>
      <c r="C16" s="18">
        <f t="shared" si="2"/>
        <v>37657</v>
      </c>
      <c r="D16" s="18">
        <f t="shared" si="2"/>
        <v>32025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8">
        <f t="shared" si="0"/>
        <v>113949</v>
      </c>
    </row>
    <row r="17" spans="1:17">
      <c r="A17" s="7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1:17">
      <c r="A18" s="9" t="s">
        <v>17</v>
      </c>
      <c r="B18" s="10">
        <v>8528</v>
      </c>
      <c r="C18" s="10">
        <v>8196</v>
      </c>
      <c r="D18" s="10">
        <f>[1]TDSheet!$C$20</f>
        <v>6193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0"/>
        <v>22917</v>
      </c>
      <c r="Q18" s="12"/>
    </row>
    <row r="19" spans="1:17">
      <c r="A19" s="9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</row>
    <row r="20" spans="1:17">
      <c r="A20" s="13" t="s">
        <v>19</v>
      </c>
      <c r="B20" s="14">
        <f t="shared" ref="B20:M20" si="3">B18+B19</f>
        <v>8528</v>
      </c>
      <c r="C20" s="14">
        <f t="shared" si="3"/>
        <v>8196</v>
      </c>
      <c r="D20" s="14">
        <f t="shared" si="3"/>
        <v>6193</v>
      </c>
      <c r="E20" s="14">
        <f t="shared" si="3"/>
        <v>0</v>
      </c>
      <c r="F20" s="14">
        <f t="shared" si="3"/>
        <v>0</v>
      </c>
      <c r="G20" s="14">
        <f t="shared" si="3"/>
        <v>0</v>
      </c>
      <c r="H20" s="14">
        <f t="shared" si="3"/>
        <v>0</v>
      </c>
      <c r="I20" s="14">
        <f t="shared" si="3"/>
        <v>0</v>
      </c>
      <c r="J20" s="14">
        <f t="shared" si="3"/>
        <v>0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14">
        <f t="shared" si="0"/>
        <v>22917</v>
      </c>
    </row>
    <row r="21" spans="1:17">
      <c r="A21" s="15" t="s">
        <v>20</v>
      </c>
      <c r="B21" s="16">
        <v>936</v>
      </c>
      <c r="C21" s="16">
        <v>857</v>
      </c>
      <c r="D21" s="16">
        <f>[1]TDSheet!$C$23</f>
        <v>770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f t="shared" si="0"/>
        <v>2563</v>
      </c>
    </row>
    <row r="22" spans="1:17">
      <c r="A22" s="15" t="s">
        <v>21</v>
      </c>
      <c r="B22" s="16">
        <v>21</v>
      </c>
      <c r="C22" s="16">
        <v>35</v>
      </c>
      <c r="D22" s="16">
        <f>[1]TDSheet!$C$22</f>
        <v>26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f t="shared" si="0"/>
        <v>82</v>
      </c>
    </row>
    <row r="23" spans="1:17">
      <c r="A23" s="15" t="s">
        <v>22</v>
      </c>
      <c r="B23" s="16">
        <v>866</v>
      </c>
      <c r="C23" s="16">
        <v>1008</v>
      </c>
      <c r="D23" s="16">
        <f>[1]TDSheet!$C$21</f>
        <v>778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f t="shared" si="0"/>
        <v>2652</v>
      </c>
    </row>
    <row r="24" spans="1:17">
      <c r="A24" s="15" t="s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 t="shared" si="0"/>
        <v>0</v>
      </c>
    </row>
    <row r="25" spans="1:17">
      <c r="A25" s="17" t="s">
        <v>26</v>
      </c>
      <c r="B25" s="18">
        <f t="shared" ref="B25:M25" si="4">B20+B21+B22+B23+B24</f>
        <v>10351</v>
      </c>
      <c r="C25" s="18">
        <f t="shared" si="4"/>
        <v>10096</v>
      </c>
      <c r="D25" s="18">
        <f t="shared" si="4"/>
        <v>7767</v>
      </c>
      <c r="E25" s="18">
        <f t="shared" si="4"/>
        <v>0</v>
      </c>
      <c r="F25" s="18">
        <f t="shared" si="4"/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0"/>
        <v>28214</v>
      </c>
    </row>
    <row r="26" spans="1:17">
      <c r="A26" s="7" t="s">
        <v>27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0"/>
        <v>0</v>
      </c>
    </row>
    <row r="27" spans="1:17">
      <c r="A27" s="9" t="s">
        <v>17</v>
      </c>
      <c r="B27" s="10">
        <v>6829</v>
      </c>
      <c r="C27" s="10">
        <v>9524</v>
      </c>
      <c r="D27" s="10">
        <f>[1]TDSheet!$C$25</f>
        <v>8343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24696</v>
      </c>
      <c r="Q27" s="12"/>
    </row>
    <row r="28" spans="1:17">
      <c r="A28" s="9" t="s">
        <v>18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0"/>
        <v>0</v>
      </c>
    </row>
    <row r="29" spans="1:17">
      <c r="A29" s="13" t="s">
        <v>19</v>
      </c>
      <c r="B29" s="14">
        <f t="shared" ref="B29:M29" si="5">B27+B28</f>
        <v>6829</v>
      </c>
      <c r="C29" s="14">
        <f t="shared" si="5"/>
        <v>9524</v>
      </c>
      <c r="D29" s="14">
        <f t="shared" si="5"/>
        <v>8343</v>
      </c>
      <c r="E29" s="14">
        <f t="shared" si="5"/>
        <v>0</v>
      </c>
      <c r="F29" s="14">
        <f t="shared" si="5"/>
        <v>0</v>
      </c>
      <c r="G29" s="14">
        <f t="shared" si="5"/>
        <v>0</v>
      </c>
      <c r="H29" s="14">
        <f t="shared" si="5"/>
        <v>0</v>
      </c>
      <c r="I29" s="14">
        <f t="shared" si="5"/>
        <v>0</v>
      </c>
      <c r="J29" s="14">
        <f t="shared" si="5"/>
        <v>0</v>
      </c>
      <c r="K29" s="14">
        <f t="shared" si="5"/>
        <v>0</v>
      </c>
      <c r="L29" s="14">
        <f t="shared" si="5"/>
        <v>0</v>
      </c>
      <c r="M29" s="14">
        <f t="shared" si="5"/>
        <v>0</v>
      </c>
      <c r="N29" s="14">
        <f t="shared" si="0"/>
        <v>24696</v>
      </c>
    </row>
    <row r="30" spans="1:17">
      <c r="A30" s="15" t="s">
        <v>20</v>
      </c>
      <c r="B30" s="16">
        <v>1534</v>
      </c>
      <c r="C30" s="16">
        <v>1336</v>
      </c>
      <c r="D30" s="16">
        <f>[1]TDSheet!$C$26</f>
        <v>1258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f t="shared" si="0"/>
        <v>4128</v>
      </c>
    </row>
    <row r="31" spans="1:17">
      <c r="A31" s="15" t="s">
        <v>21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0"/>
        <v>0</v>
      </c>
    </row>
    <row r="32" spans="1:17">
      <c r="A32" s="15" t="s">
        <v>22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f t="shared" si="0"/>
        <v>0</v>
      </c>
    </row>
    <row r="33" spans="1:14">
      <c r="A33" s="15" t="s">
        <v>23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si="0"/>
        <v>0</v>
      </c>
    </row>
    <row r="34" spans="1:14">
      <c r="A34" s="17" t="s">
        <v>28</v>
      </c>
      <c r="B34" s="18">
        <f t="shared" ref="B34:M34" si="6">B29+B30+B31+B32+B33</f>
        <v>8363</v>
      </c>
      <c r="C34" s="18">
        <f t="shared" si="6"/>
        <v>10860</v>
      </c>
      <c r="D34" s="18">
        <f t="shared" si="6"/>
        <v>9601</v>
      </c>
      <c r="E34" s="18">
        <f t="shared" si="6"/>
        <v>0</v>
      </c>
      <c r="F34" s="18">
        <f t="shared" si="6"/>
        <v>0</v>
      </c>
      <c r="G34" s="18">
        <f t="shared" si="6"/>
        <v>0</v>
      </c>
      <c r="H34" s="18">
        <f t="shared" si="6"/>
        <v>0</v>
      </c>
      <c r="I34" s="18">
        <f t="shared" si="6"/>
        <v>0</v>
      </c>
      <c r="J34" s="18">
        <f t="shared" si="6"/>
        <v>0</v>
      </c>
      <c r="K34" s="18">
        <f t="shared" si="6"/>
        <v>0</v>
      </c>
      <c r="L34" s="18">
        <f t="shared" si="6"/>
        <v>0</v>
      </c>
      <c r="M34" s="18">
        <f t="shared" si="6"/>
        <v>0</v>
      </c>
      <c r="N34" s="18">
        <f t="shared" si="0"/>
        <v>28824</v>
      </c>
    </row>
    <row r="35" spans="1:14" ht="14.25" customHeight="1">
      <c r="A35" s="7" t="s">
        <v>30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t="shared" si="0"/>
        <v>0</v>
      </c>
    </row>
    <row r="36" spans="1:14">
      <c r="A36" s="21" t="s">
        <v>17</v>
      </c>
      <c r="B36" s="22">
        <f t="shared" ref="B36:M43" si="7">B9+B18+B27</f>
        <v>50148</v>
      </c>
      <c r="C36" s="22">
        <f t="shared" si="7"/>
        <v>48185</v>
      </c>
      <c r="D36" s="22">
        <f t="shared" si="7"/>
        <v>40845</v>
      </c>
      <c r="E36" s="22">
        <f t="shared" si="7"/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2">
        <f t="shared" si="7"/>
        <v>0</v>
      </c>
      <c r="K36" s="22">
        <f t="shared" si="7"/>
        <v>0</v>
      </c>
      <c r="L36" s="22">
        <f t="shared" si="7"/>
        <v>0</v>
      </c>
      <c r="M36" s="22">
        <f t="shared" si="7"/>
        <v>0</v>
      </c>
      <c r="N36" s="22">
        <f t="shared" si="0"/>
        <v>139178</v>
      </c>
    </row>
    <row r="37" spans="1:14">
      <c r="A37" s="9" t="s">
        <v>18</v>
      </c>
      <c r="B37" s="22">
        <f t="shared" si="7"/>
        <v>0</v>
      </c>
      <c r="C37" s="22">
        <f t="shared" si="7"/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 t="shared" si="7"/>
        <v>0</v>
      </c>
      <c r="H37" s="22">
        <f t="shared" si="7"/>
        <v>0</v>
      </c>
      <c r="I37" s="22">
        <f t="shared" si="7"/>
        <v>0</v>
      </c>
      <c r="J37" s="22">
        <f t="shared" si="7"/>
        <v>0</v>
      </c>
      <c r="K37" s="22">
        <f t="shared" si="7"/>
        <v>0</v>
      </c>
      <c r="L37" s="22">
        <f t="shared" si="7"/>
        <v>0</v>
      </c>
      <c r="M37" s="22">
        <f t="shared" si="7"/>
        <v>0</v>
      </c>
      <c r="N37" s="22">
        <f t="shared" si="0"/>
        <v>0</v>
      </c>
    </row>
    <row r="38" spans="1:14" s="4" customFormat="1">
      <c r="A38" s="13" t="s">
        <v>19</v>
      </c>
      <c r="B38" s="23">
        <f t="shared" si="7"/>
        <v>50148</v>
      </c>
      <c r="C38" s="23">
        <f t="shared" si="7"/>
        <v>48185</v>
      </c>
      <c r="D38" s="23">
        <f t="shared" si="7"/>
        <v>40845</v>
      </c>
      <c r="E38" s="23">
        <f t="shared" si="7"/>
        <v>0</v>
      </c>
      <c r="F38" s="23">
        <f t="shared" si="7"/>
        <v>0</v>
      </c>
      <c r="G38" s="23">
        <f t="shared" si="7"/>
        <v>0</v>
      </c>
      <c r="H38" s="23">
        <f t="shared" si="7"/>
        <v>0</v>
      </c>
      <c r="I38" s="23">
        <f t="shared" si="7"/>
        <v>0</v>
      </c>
      <c r="J38" s="23">
        <f t="shared" si="7"/>
        <v>0</v>
      </c>
      <c r="K38" s="23">
        <f t="shared" si="7"/>
        <v>0</v>
      </c>
      <c r="L38" s="23">
        <f t="shared" si="7"/>
        <v>0</v>
      </c>
      <c r="M38" s="23">
        <f t="shared" si="7"/>
        <v>0</v>
      </c>
      <c r="N38" s="23">
        <f t="shared" si="0"/>
        <v>139178</v>
      </c>
    </row>
    <row r="39" spans="1:14">
      <c r="A39" s="15" t="s">
        <v>20</v>
      </c>
      <c r="B39" s="24">
        <f t="shared" si="7"/>
        <v>5082</v>
      </c>
      <c r="C39" s="24">
        <f t="shared" si="7"/>
        <v>4509</v>
      </c>
      <c r="D39" s="24">
        <f t="shared" si="7"/>
        <v>4090</v>
      </c>
      <c r="E39" s="24">
        <f t="shared" si="7"/>
        <v>0</v>
      </c>
      <c r="F39" s="24">
        <f t="shared" si="7"/>
        <v>0</v>
      </c>
      <c r="G39" s="24">
        <f t="shared" si="7"/>
        <v>0</v>
      </c>
      <c r="H39" s="24">
        <f t="shared" si="7"/>
        <v>0</v>
      </c>
      <c r="I39" s="24">
        <f t="shared" si="7"/>
        <v>0</v>
      </c>
      <c r="J39" s="24">
        <f t="shared" si="7"/>
        <v>0</v>
      </c>
      <c r="K39" s="24">
        <f t="shared" si="7"/>
        <v>0</v>
      </c>
      <c r="L39" s="24">
        <f t="shared" si="7"/>
        <v>0</v>
      </c>
      <c r="M39" s="24">
        <f t="shared" si="7"/>
        <v>0</v>
      </c>
      <c r="N39" s="24">
        <f t="shared" si="0"/>
        <v>13681</v>
      </c>
    </row>
    <row r="40" spans="1:14">
      <c r="A40" s="15" t="s">
        <v>21</v>
      </c>
      <c r="B40" s="24">
        <f t="shared" si="7"/>
        <v>5767</v>
      </c>
      <c r="C40" s="24">
        <f t="shared" si="7"/>
        <v>3983</v>
      </c>
      <c r="D40" s="24">
        <f t="shared" si="7"/>
        <v>2676</v>
      </c>
      <c r="E40" s="24">
        <f t="shared" si="7"/>
        <v>0</v>
      </c>
      <c r="F40" s="24">
        <f t="shared" si="7"/>
        <v>0</v>
      </c>
      <c r="G40" s="24">
        <f t="shared" si="7"/>
        <v>0</v>
      </c>
      <c r="H40" s="24">
        <f t="shared" si="7"/>
        <v>0</v>
      </c>
      <c r="I40" s="24">
        <f t="shared" si="7"/>
        <v>0</v>
      </c>
      <c r="J40" s="24">
        <f t="shared" si="7"/>
        <v>0</v>
      </c>
      <c r="K40" s="24">
        <f t="shared" si="7"/>
        <v>0</v>
      </c>
      <c r="L40" s="24">
        <f t="shared" si="7"/>
        <v>0</v>
      </c>
      <c r="M40" s="24">
        <f t="shared" si="7"/>
        <v>0</v>
      </c>
      <c r="N40" s="24">
        <f t="shared" si="0"/>
        <v>12426</v>
      </c>
    </row>
    <row r="41" spans="1:14">
      <c r="A41" s="15" t="s">
        <v>22</v>
      </c>
      <c r="B41" s="24">
        <f t="shared" si="7"/>
        <v>1984</v>
      </c>
      <c r="C41" s="24">
        <f t="shared" si="7"/>
        <v>1936</v>
      </c>
      <c r="D41" s="24">
        <f t="shared" si="7"/>
        <v>1782</v>
      </c>
      <c r="E41" s="24">
        <f t="shared" si="7"/>
        <v>0</v>
      </c>
      <c r="F41" s="24">
        <f t="shared" si="7"/>
        <v>0</v>
      </c>
      <c r="G41" s="24">
        <f t="shared" si="7"/>
        <v>0</v>
      </c>
      <c r="H41" s="24">
        <f t="shared" si="7"/>
        <v>0</v>
      </c>
      <c r="I41" s="24">
        <f t="shared" si="7"/>
        <v>0</v>
      </c>
      <c r="J41" s="24">
        <f t="shared" si="7"/>
        <v>0</v>
      </c>
      <c r="K41" s="24">
        <f t="shared" si="7"/>
        <v>0</v>
      </c>
      <c r="L41" s="24">
        <f t="shared" si="7"/>
        <v>0</v>
      </c>
      <c r="M41" s="24">
        <f t="shared" si="7"/>
        <v>0</v>
      </c>
      <c r="N41" s="24">
        <f t="shared" si="0"/>
        <v>5702</v>
      </c>
    </row>
    <row r="42" spans="1:14">
      <c r="A42" s="15" t="s">
        <v>23</v>
      </c>
      <c r="B42" s="24">
        <f t="shared" si="7"/>
        <v>0</v>
      </c>
      <c r="C42" s="24">
        <f t="shared" si="7"/>
        <v>0</v>
      </c>
      <c r="D42" s="24">
        <f t="shared" si="7"/>
        <v>0</v>
      </c>
      <c r="E42" s="24">
        <f t="shared" si="7"/>
        <v>0</v>
      </c>
      <c r="F42" s="24">
        <f t="shared" si="7"/>
        <v>0</v>
      </c>
      <c r="G42" s="24">
        <f t="shared" si="7"/>
        <v>0</v>
      </c>
      <c r="H42" s="24">
        <f t="shared" si="7"/>
        <v>0</v>
      </c>
      <c r="I42" s="24">
        <f t="shared" si="7"/>
        <v>0</v>
      </c>
      <c r="J42" s="24">
        <f t="shared" si="7"/>
        <v>0</v>
      </c>
      <c r="K42" s="24">
        <f t="shared" si="7"/>
        <v>0</v>
      </c>
      <c r="L42" s="24">
        <f t="shared" si="7"/>
        <v>0</v>
      </c>
      <c r="M42" s="24">
        <f t="shared" si="7"/>
        <v>0</v>
      </c>
      <c r="N42" s="24">
        <f t="shared" si="0"/>
        <v>0</v>
      </c>
    </row>
    <row r="43" spans="1:14" s="4" customFormat="1">
      <c r="A43" s="25" t="s">
        <v>29</v>
      </c>
      <c r="B43" s="26">
        <f t="shared" si="7"/>
        <v>62981</v>
      </c>
      <c r="C43" s="26">
        <f t="shared" si="7"/>
        <v>58613</v>
      </c>
      <c r="D43" s="26">
        <f t="shared" si="7"/>
        <v>49393</v>
      </c>
      <c r="E43" s="26">
        <f t="shared" si="7"/>
        <v>0</v>
      </c>
      <c r="F43" s="26">
        <f t="shared" si="7"/>
        <v>0</v>
      </c>
      <c r="G43" s="26">
        <f t="shared" si="7"/>
        <v>0</v>
      </c>
      <c r="H43" s="26">
        <f t="shared" si="7"/>
        <v>0</v>
      </c>
      <c r="I43" s="26">
        <f t="shared" si="7"/>
        <v>0</v>
      </c>
      <c r="J43" s="26">
        <f t="shared" si="7"/>
        <v>0</v>
      </c>
      <c r="K43" s="26">
        <f t="shared" si="7"/>
        <v>0</v>
      </c>
      <c r="L43" s="26">
        <f t="shared" si="7"/>
        <v>0</v>
      </c>
      <c r="M43" s="26">
        <f t="shared" si="7"/>
        <v>0</v>
      </c>
      <c r="N43" s="26">
        <f t="shared" si="0"/>
        <v>170987</v>
      </c>
    </row>
    <row r="44" spans="1:14">
      <c r="H44" s="12"/>
      <c r="I44" s="12"/>
      <c r="J44" s="12"/>
    </row>
    <row r="46" spans="1:14">
      <c r="C46" s="27"/>
      <c r="L46" s="12"/>
      <c r="M46" s="12"/>
    </row>
    <row r="47" spans="1:14">
      <c r="C47" s="27"/>
      <c r="G47" s="12"/>
      <c r="L47" s="12"/>
      <c r="M47" s="12"/>
    </row>
    <row r="48" spans="1:14">
      <c r="C48" s="27"/>
      <c r="G48" s="12"/>
      <c r="J48" s="11"/>
      <c r="L48" s="12"/>
      <c r="M48" s="12"/>
    </row>
    <row r="49" spans="3:13">
      <c r="C49" s="27"/>
      <c r="F49" s="12"/>
      <c r="G49" s="12"/>
      <c r="J49" s="11"/>
      <c r="L49" s="12"/>
      <c r="M49" s="12"/>
    </row>
    <row r="50" spans="3:13">
      <c r="C50" s="27"/>
      <c r="F50" s="12"/>
      <c r="G50" s="12"/>
      <c r="J50" s="11"/>
      <c r="K50" s="11"/>
      <c r="L50" s="12"/>
      <c r="M50" s="12"/>
    </row>
    <row r="51" spans="3:13">
      <c r="C51" s="27"/>
      <c r="F51" s="12"/>
      <c r="G51" s="12"/>
      <c r="J51" s="11"/>
      <c r="K51" s="12"/>
      <c r="L51" s="12"/>
      <c r="M51" s="12"/>
    </row>
    <row r="52" spans="3:13">
      <c r="C52" s="27"/>
      <c r="F52" s="12"/>
      <c r="G52" s="12"/>
      <c r="J52" s="11"/>
      <c r="K52" s="12"/>
      <c r="L52" s="12"/>
      <c r="M52" s="12"/>
    </row>
    <row r="53" spans="3:13">
      <c r="C53" s="27"/>
      <c r="F53" s="12"/>
      <c r="G53" s="12"/>
      <c r="H53" s="12"/>
      <c r="J53" s="11"/>
      <c r="K53" s="12"/>
      <c r="L53" s="12"/>
      <c r="M53" s="12"/>
    </row>
    <row r="54" spans="3:13">
      <c r="C54" s="27"/>
      <c r="F54" s="12"/>
      <c r="G54" s="12"/>
      <c r="J54" s="11"/>
      <c r="K54" s="28"/>
      <c r="L54" s="12"/>
      <c r="M54" s="12"/>
    </row>
    <row r="55" spans="3:13">
      <c r="C55" s="27"/>
      <c r="F55" s="12"/>
      <c r="G55" s="12"/>
      <c r="J55" s="11"/>
      <c r="K55" s="28"/>
      <c r="L55" s="12"/>
      <c r="M55" s="12"/>
    </row>
    <row r="56" spans="3:13">
      <c r="C56" s="27"/>
      <c r="F56" s="12"/>
      <c r="G56" s="12"/>
      <c r="J56" s="11"/>
      <c r="K56" s="28"/>
      <c r="L56" s="12"/>
      <c r="M56" s="12"/>
    </row>
    <row r="57" spans="3:13">
      <c r="C57" s="27"/>
      <c r="F57" s="12"/>
      <c r="G57" s="12"/>
      <c r="J57" s="11"/>
      <c r="K57" s="12"/>
      <c r="L57" s="12"/>
      <c r="M57" s="12"/>
    </row>
    <row r="58" spans="3:13">
      <c r="C58" s="27"/>
      <c r="F58" s="12"/>
      <c r="G58" s="12"/>
      <c r="J58" s="11"/>
      <c r="K58" s="12"/>
      <c r="L58" s="12"/>
      <c r="M58" s="12"/>
    </row>
    <row r="59" spans="3:13">
      <c r="C59" s="27"/>
      <c r="F59" s="12"/>
      <c r="G59" s="12"/>
      <c r="J59" s="11"/>
      <c r="K59" s="12"/>
      <c r="L59" s="12"/>
      <c r="M59" s="12"/>
    </row>
    <row r="60" spans="3:13">
      <c r="C60" s="27"/>
      <c r="F60" s="12"/>
      <c r="G60" s="12"/>
      <c r="J60" s="11"/>
      <c r="K60" s="12"/>
      <c r="L60" s="12"/>
      <c r="M60" s="12"/>
    </row>
    <row r="61" spans="3:13">
      <c r="C61" s="27"/>
      <c r="F61" s="12"/>
      <c r="J61" s="11"/>
      <c r="K61" s="12"/>
      <c r="L61" s="12"/>
      <c r="M61" s="12"/>
    </row>
    <row r="62" spans="3:13">
      <c r="F62" s="12"/>
      <c r="K62" s="12"/>
      <c r="L62" s="12"/>
    </row>
    <row r="63" spans="3:13">
      <c r="F63" s="12"/>
      <c r="K63" s="12"/>
      <c r="L63" s="12"/>
    </row>
    <row r="64" spans="3:13">
      <c r="F64" s="12"/>
      <c r="K64" s="12"/>
      <c r="L64" s="12"/>
    </row>
    <row r="65" spans="6:12">
      <c r="F65" s="12"/>
      <c r="K65" s="12"/>
      <c r="L65" s="12"/>
    </row>
    <row r="66" spans="6:12">
      <c r="K66" s="12"/>
      <c r="L66" s="12"/>
    </row>
    <row r="67" spans="6:12">
      <c r="K67" s="12"/>
      <c r="L67" s="12"/>
    </row>
    <row r="68" spans="6:12">
      <c r="K68" s="12"/>
      <c r="L68" s="12"/>
    </row>
    <row r="69" spans="6:12">
      <c r="K69" s="12"/>
      <c r="L69" s="12"/>
    </row>
    <row r="70" spans="6:12">
      <c r="K70" s="12"/>
    </row>
    <row r="71" spans="6:12">
      <c r="K71" s="12"/>
    </row>
    <row r="72" spans="6:12">
      <c r="K72" s="12"/>
    </row>
    <row r="73" spans="6:12">
      <c r="K73" s="12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Чугуевский район</vt:lpstr>
      <vt:lpstr>'Чугуевский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2022-11-08T03:01:55Z</dcterms:created>
  <dcterms:modified xsi:type="dcterms:W3CDTF">2025-04-10T00:05:52Z</dcterms:modified>
</cp:coreProperties>
</file>